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f496e5f975282e/Desktop/"/>
    </mc:Choice>
  </mc:AlternateContent>
  <xr:revisionPtr revIDLastSave="754" documentId="13_ncr:1_{C48EC681-74B9-4F40-B555-ACE701FC098B}" xr6:coauthVersionLast="47" xr6:coauthVersionMax="47" xr10:uidLastSave="{3CC8D3A8-A8DD-42A0-87F3-88525725895B}"/>
  <bookViews>
    <workbookView xWindow="-120" yWindow="-120" windowWidth="20730" windowHeight="11160" xr2:uid="{00000000-000D-0000-FFFF-FFFF00000000}"/>
  </bookViews>
  <sheets>
    <sheet name="Time Value Map" sheetId="3" r:id="rId1"/>
  </sheets>
  <externalReferences>
    <externalReference r:id="rId2"/>
  </externalReferences>
  <definedNames>
    <definedName name="Correlation_Options">'[1]Data Validation Sources'!$C$2:$C$6</definedName>
    <definedName name="_xlnm.Print_Area" localSheetId="0">'Time Value Map'!$A$1:$S$22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3" l="1"/>
  <c r="D18" i="3"/>
  <c r="D17" i="3"/>
  <c r="C19" i="3"/>
  <c r="C18" i="3"/>
  <c r="C17" i="3"/>
  <c r="C15" i="3"/>
  <c r="C14" i="3"/>
  <c r="C13" i="3"/>
  <c r="C12" i="3"/>
  <c r="J18" i="3"/>
  <c r="J19" i="3"/>
  <c r="J20" i="3"/>
  <c r="J21" i="3"/>
  <c r="C20" i="3" l="1"/>
  <c r="C21" i="3"/>
  <c r="C16" i="3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I19" i="3"/>
  <c r="I20" i="3"/>
  <c r="I21" i="3"/>
  <c r="I4" i="3"/>
  <c r="J4" i="3" s="1"/>
</calcChain>
</file>

<file path=xl/sharedStrings.xml><?xml version="1.0" encoding="utf-8"?>
<sst xmlns="http://schemas.openxmlformats.org/spreadsheetml/2006/main" count="31" uniqueCount="31">
  <si>
    <t>Continuous Improvement Toolkit . www.citoolkit.com</t>
  </si>
  <si>
    <t>Guide:</t>
  </si>
  <si>
    <t>Conclusion: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</si>
  <si>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You need only to fill the white cells.</t>
    </r>
  </si>
  <si>
    <t>Time Value Map</t>
  </si>
  <si>
    <t>Activity</t>
  </si>
  <si>
    <t>Time</t>
  </si>
  <si>
    <t>ENVA</t>
  </si>
  <si>
    <t>NVA</t>
  </si>
  <si>
    <t>VA</t>
  </si>
  <si>
    <t>Type</t>
  </si>
  <si>
    <t># of activities</t>
  </si>
  <si>
    <t>VA count</t>
  </si>
  <si>
    <t>ENVA count</t>
  </si>
  <si>
    <t>NVA count</t>
  </si>
  <si>
    <t>ENVA &amp; NVA</t>
  </si>
  <si>
    <t>VA time</t>
  </si>
  <si>
    <t>ENVA/NVA time</t>
  </si>
  <si>
    <t>Cycle time</t>
  </si>
  <si>
    <t>VS ratio</t>
  </si>
  <si>
    <t>ENVA/NVA %</t>
  </si>
  <si>
    <t>Unit of time</t>
  </si>
  <si>
    <t>Description</t>
  </si>
  <si>
    <t>Analyst</t>
  </si>
  <si>
    <t>Process</t>
  </si>
  <si>
    <t>Project</t>
  </si>
  <si>
    <t>Date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</si>
  <si>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A summary of statistics will be displayed, most are self-explanatory.</t>
    </r>
  </si>
  <si>
    <t xml:space="preserve">  2nd, the time value map will be displayed automatically to reflect the entered information.</t>
  </si>
  <si>
    <t xml:space="preserve">  3rd,  a stacked bar chart will also be displayed comparing the times between value-added and non-value-added activities.</t>
  </si>
  <si>
    <t xml:space="preserve">  1st, enter the process activities, their durations and their types (VA, ENVA or NVA).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</si>
</sst>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1"/>
      <color rgb="FFE6E6E6"/>
      <name val="Calibri"/>
      <family val="2"/>
      <scheme val="minor"/>
    </font>
    <font>
      <sz val="8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darkUp">
        <fgColor theme="0" tint="-0.24994659260841701"/>
        <bgColor theme="0" tint="-0.14999847407452621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4">
    <xf numFmtId="0" fontId="0" fillId="0" borderId="0"/>
    <xf numFmtId="0" fontId="10" fillId="0" borderId="0" applyProtection="0"/>
    <xf numFmtId="0" fontId="10" fillId="0" borderId="0"/>
    <xf numFmtId="0" fontId="1" fillId="0" borderId="0"/>
  </cellStyleXfs>
  <cellXfs count="41">
    <xf numFmtId="0" fontId="0" fillId="0" borderId="0" xfId="0"/>
    <xf numFmtId="0" fontId="8" fillId="4" borderId="0" xfId="0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horizontal="right" vertical="center"/>
    </xf>
    <xf numFmtId="0" fontId="7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vertical="center"/>
    </xf>
    <xf numFmtId="0" fontId="9" fillId="4" borderId="0" xfId="0" applyFont="1" applyFill="1" applyAlignment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vertical="center"/>
    </xf>
    <xf numFmtId="0" fontId="3" fillId="4" borderId="0" xfId="2" applyFont="1" applyFill="1" applyAlignment="1" applyProtection="1">
      <alignment vertical="center"/>
    </xf>
    <xf numFmtId="0" fontId="11" fillId="4" borderId="0" xfId="0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12" fillId="4" borderId="0" xfId="0" applyFont="1" applyFill="1" applyBorder="1" applyAlignment="1" applyProtection="1">
      <alignment horizontal="right" vertical="center"/>
    </xf>
    <xf numFmtId="0" fontId="13" fillId="4" borderId="0" xfId="0" applyFont="1" applyFill="1" applyAlignment="1" applyProtection="1">
      <alignment vertical="center"/>
    </xf>
    <xf numFmtId="0" fontId="7" fillId="5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wrapText="1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0" fontId="7" fillId="4" borderId="0" xfId="0" applyFont="1" applyFill="1" applyAlignment="1" applyProtection="1">
      <alignment horizontal="left" wrapText="1"/>
    </xf>
    <xf numFmtId="0" fontId="4" fillId="5" borderId="0" xfId="0" applyFont="1" applyFill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1" fontId="7" fillId="2" borderId="1" xfId="0" applyNumberFormat="1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right" vertical="center"/>
    </xf>
    <xf numFmtId="1" fontId="7" fillId="2" borderId="1" xfId="0" applyNumberFormat="1" applyFont="1" applyFill="1" applyBorder="1" applyAlignment="1" applyProtection="1">
      <alignment horizontal="left" vertical="center"/>
    </xf>
    <xf numFmtId="165" fontId="7" fillId="2" borderId="1" xfId="0" applyNumberFormat="1" applyFont="1" applyFill="1" applyBorder="1" applyAlignment="1" applyProtection="1">
      <alignment horizontal="left" vertical="center"/>
    </xf>
    <xf numFmtId="164" fontId="7" fillId="2" borderId="1" xfId="0" applyNumberFormat="1" applyFont="1" applyFill="1" applyBorder="1" applyAlignment="1" applyProtection="1">
      <alignment horizontal="left" vertical="center"/>
    </xf>
    <xf numFmtId="0" fontId="14" fillId="4" borderId="0" xfId="0" applyFont="1" applyFill="1" applyAlignment="1" applyProtection="1">
      <alignment vertical="center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15" fillId="4" borderId="0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9" xfId="0" applyFont="1" applyFill="1" applyBorder="1" applyAlignment="1" applyProtection="1">
      <alignment horizontal="left" vertical="top" wrapText="1"/>
      <protection locked="0"/>
    </xf>
    <xf numFmtId="0" fontId="7" fillId="2" borderId="0" xfId="1" applyFont="1" applyFill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left" vertical="top" wrapText="1"/>
      <protection locked="0"/>
    </xf>
  </cellXfs>
  <cellStyles count="4">
    <cellStyle name="Normal" xfId="0" builtinId="0"/>
    <cellStyle name="Normal 2" xfId="1" xr:uid="{C98C0D9A-3FDE-47F5-BC71-3349652DC888}"/>
    <cellStyle name="Normal 3" xfId="3" xr:uid="{B30B3AAA-8C5B-42A5-B2DD-B2ADF428132B}"/>
    <cellStyle name="Normal 4" xfId="2" xr:uid="{4710C67E-27F3-402F-BC6B-2C2DC977D365}"/>
  </cellStyles>
  <dxfs count="0"/>
  <tableStyles count="0" defaultTableStyle="TableStyleMedium2" defaultPivotStyle="PivotStyleLight16"/>
  <colors>
    <mruColors>
      <color rgb="FFE6E6E6"/>
      <color rgb="FFFF9119"/>
      <color rgb="FF0000CC"/>
      <color rgb="FF00FFFF"/>
      <color rgb="FFDDDDDD"/>
      <color rgb="FFCCFFFF"/>
      <color rgb="FFC3E1FF"/>
      <color rgb="FFCCCC00"/>
      <color rgb="FFFFFF99"/>
      <color rgb="FFCD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.102107218769562"/>
          <c:w val="1"/>
          <c:h val="0.80134112044668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'Time Value Map'!$F$2</c:f>
              <c:strCache>
                <c:ptCount val="1"/>
                <c:pt idx="0">
                  <c:v>Activity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1"/>
          <c:dLbls>
            <c:numFmt formatCode="0.0;0.0;;@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'Time Value Map'!$E$4:$E$21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'Time Value Map'!$J$4:$J$21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9119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7002-4186-B64C-88B2C7C1E7B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401495984"/>
        <c:axId val="401496816"/>
      </c:barChart>
      <c:catAx>
        <c:axId val="401495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Cycle Time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one"/>
        <c:spPr>
          <a:noFill/>
          <a:ln w="254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496816"/>
        <c:crosses val="autoZero"/>
        <c:auto val="1"/>
        <c:lblAlgn val="ctr"/>
        <c:lblOffset val="100"/>
        <c:noMultiLvlLbl val="0"/>
      </c:catAx>
      <c:valAx>
        <c:axId val="40149681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01495984"/>
        <c:crosses val="autoZero"/>
        <c:crossBetween val="between"/>
      </c:valAx>
      <c:spPr>
        <a:noFill/>
        <a:ln w="12700"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Value-added vs. Non-Value-Added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'Time Value Map'!$B$18</c:f>
              <c:strCache>
                <c:ptCount val="1"/>
                <c:pt idx="0">
                  <c:v>ENVA/NVA time</c:v>
                </c:pt>
              </c:strCache>
            </c:strRef>
          </c:tx>
          <c:spPr>
            <a:solidFill>
              <a:srgbClr val="FF9119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'Time Value Map'!$C$21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1-46F1-B9EC-EF15394D3D18}"/>
            </c:ext>
          </c:extLst>
        </c:ser>
        <c:ser>
          <c:idx val="1"/>
          <c:order val="1"/>
          <c:tx>
            <c:strRef>
              <c:f>'Time Value Map'!$B$17</c:f>
              <c:strCache>
                <c:ptCount val="1"/>
                <c:pt idx="0">
                  <c:v>VA time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CC1-46F1-B9EC-EF15394D3D18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4CC1-46F1-B9EC-EF15394D3D1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val>
            <c:numRef>
              <c:f>'Time Value Map'!$C$20</c:f>
              <c:numCache>
                <c:formatCode>0.0%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C1-46F1-B9EC-EF15394D3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414175"/>
        <c:axId val="59408767"/>
      </c:barChart>
      <c:catAx>
        <c:axId val="59414175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59408767"/>
        <c:crosses val="autoZero"/>
        <c:auto val="1"/>
        <c:lblAlgn val="ctr"/>
        <c:lblOffset val="100"/>
        <c:noMultiLvlLbl val="0"/>
      </c:catAx>
      <c:valAx>
        <c:axId val="59408767"/>
        <c:scaling>
          <c:orientation val="minMax"/>
          <c:min val="0"/>
        </c:scaling>
        <c:delete val="1"/>
        <c:axPos val="b"/>
        <c:numFmt formatCode="0%" sourceLinked="1"/>
        <c:majorTickMark val="none"/>
        <c:minorTickMark val="none"/>
        <c:tickLblPos val="nextTo"/>
        <c:crossAx val="5941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18</xdr:col>
      <xdr:colOff>0</xdr:colOff>
      <xdr:row>13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781DF39-A8F6-4CAF-BB54-1D7748AD4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18</xdr:col>
      <xdr:colOff>0</xdr:colOff>
      <xdr:row>21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48554F1-002F-4496-825C-0447DC61F7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2621A-550C-44DA-8859-C538F4178559}">
  <sheetPr>
    <pageSetUpPr fitToPage="1"/>
  </sheetPr>
  <dimension ref="B1:R38"/>
  <sheetViews>
    <sheetView showGridLines="0" tabSelected="1" zoomScaleNormal="100" workbookViewId="0"/>
  </sheetViews>
  <sheetFormatPr defaultColWidth="8.85546875" defaultRowHeight="14.25" customHeight="1" x14ac:dyDescent="0.2"/>
  <cols>
    <col min="1" max="1" width="2.7109375" style="2" customWidth="1"/>
    <col min="2" max="2" width="13.7109375" style="2" customWidth="1"/>
    <col min="3" max="3" width="22.7109375" style="2" customWidth="1"/>
    <col min="4" max="4" width="6.42578125" style="2" customWidth="1"/>
    <col min="5" max="5" width="3.7109375" style="2" customWidth="1"/>
    <col min="6" max="6" width="32.7109375" style="2" customWidth="1"/>
    <col min="7" max="10" width="8.7109375" style="2" customWidth="1"/>
    <col min="11" max="11" width="3.7109375" style="2" customWidth="1"/>
    <col min="12" max="18" width="8.85546875" style="2"/>
    <col min="19" max="19" width="3.7109375" style="2" customWidth="1"/>
    <col min="20" max="16384" width="8.85546875" style="2"/>
  </cols>
  <sheetData>
    <row r="1" spans="2:11" ht="31.5" x14ac:dyDescent="0.2">
      <c r="B1" s="1" t="s">
        <v>4</v>
      </c>
    </row>
    <row r="2" spans="2:11" ht="15" x14ac:dyDescent="0.25">
      <c r="B2" s="3"/>
      <c r="C2" s="4"/>
      <c r="F2" s="19" t="s">
        <v>5</v>
      </c>
      <c r="G2" s="17" t="s">
        <v>6</v>
      </c>
      <c r="H2" s="17" t="s">
        <v>10</v>
      </c>
      <c r="I2" s="17"/>
    </row>
    <row r="3" spans="2:11" ht="15" x14ac:dyDescent="0.2">
      <c r="B3" s="3" t="s">
        <v>26</v>
      </c>
      <c r="C3" s="15"/>
      <c r="D3" s="3"/>
      <c r="E3" s="3"/>
      <c r="F3" s="14"/>
      <c r="G3" s="20"/>
      <c r="H3" s="14"/>
      <c r="I3" s="14"/>
      <c r="J3" s="14"/>
    </row>
    <row r="4" spans="2:11" ht="15" x14ac:dyDescent="0.2">
      <c r="B4" s="3" t="s">
        <v>25</v>
      </c>
      <c r="C4" s="15"/>
      <c r="D4" s="12"/>
      <c r="E4" s="12">
        <v>1</v>
      </c>
      <c r="F4" s="18"/>
      <c r="G4" s="16"/>
      <c r="H4" s="16"/>
      <c r="I4" s="22" t="str">
        <f>IF(ISBLANK(H4),"",IF(H4="VA",1,-1))</f>
        <v/>
      </c>
      <c r="J4" s="21" t="str">
        <f>IF(ISBLANK(G4),"",IF(ISBLANK(H4),"",G4*I4))</f>
        <v/>
      </c>
      <c r="K4" s="27" t="s">
        <v>9</v>
      </c>
    </row>
    <row r="5" spans="2:11" ht="15" x14ac:dyDescent="0.2">
      <c r="B5" s="3" t="s">
        <v>24</v>
      </c>
      <c r="C5" s="15"/>
      <c r="D5" s="12"/>
      <c r="E5" s="12">
        <v>2</v>
      </c>
      <c r="F5" s="18"/>
      <c r="G5" s="16"/>
      <c r="H5" s="16"/>
      <c r="I5" s="22" t="str">
        <f t="shared" ref="I5:I21" si="0">IF(ISBLANK(H5),"",IF(H5="VA",1,-1))</f>
        <v/>
      </c>
      <c r="J5" s="21" t="str">
        <f t="shared" ref="J5:J21" si="1">IF(ISBLANK(G5),"",IF(ISBLANK(H5),"",G5*I5))</f>
        <v/>
      </c>
      <c r="K5" s="27" t="s">
        <v>7</v>
      </c>
    </row>
    <row r="6" spans="2:11" ht="15" x14ac:dyDescent="0.2">
      <c r="B6" s="3" t="s">
        <v>23</v>
      </c>
      <c r="C6" s="15"/>
      <c r="D6" s="12"/>
      <c r="E6" s="12">
        <v>3</v>
      </c>
      <c r="F6" s="18"/>
      <c r="G6" s="16"/>
      <c r="H6" s="16"/>
      <c r="I6" s="22" t="str">
        <f t="shared" si="0"/>
        <v/>
      </c>
      <c r="J6" s="21" t="str">
        <f t="shared" si="1"/>
        <v/>
      </c>
      <c r="K6" s="27" t="s">
        <v>8</v>
      </c>
    </row>
    <row r="7" spans="2:11" ht="15" x14ac:dyDescent="0.2">
      <c r="B7" s="11"/>
      <c r="C7" s="14"/>
      <c r="D7" s="12"/>
      <c r="E7" s="12">
        <v>4</v>
      </c>
      <c r="F7" s="18"/>
      <c r="G7" s="16"/>
      <c r="H7" s="16"/>
      <c r="I7" s="22" t="str">
        <f t="shared" si="0"/>
        <v/>
      </c>
      <c r="J7" s="21" t="str">
        <f t="shared" si="1"/>
        <v/>
      </c>
    </row>
    <row r="8" spans="2:11" ht="15" customHeight="1" x14ac:dyDescent="0.2">
      <c r="B8" s="3" t="s">
        <v>22</v>
      </c>
      <c r="C8" s="40"/>
      <c r="D8" s="12"/>
      <c r="E8" s="12">
        <v>5</v>
      </c>
      <c r="F8" s="18"/>
      <c r="G8" s="16"/>
      <c r="H8" s="16"/>
      <c r="I8" s="22" t="str">
        <f t="shared" si="0"/>
        <v/>
      </c>
      <c r="J8" s="21" t="str">
        <f t="shared" si="1"/>
        <v/>
      </c>
    </row>
    <row r="9" spans="2:11" ht="15" customHeight="1" x14ac:dyDescent="0.2">
      <c r="B9" s="3"/>
      <c r="C9" s="40"/>
      <c r="D9" s="12"/>
      <c r="E9" s="12">
        <v>6</v>
      </c>
      <c r="F9" s="18"/>
      <c r="G9" s="16"/>
      <c r="H9" s="16"/>
      <c r="I9" s="22" t="str">
        <f t="shared" si="0"/>
        <v/>
      </c>
      <c r="J9" s="21" t="str">
        <f t="shared" si="1"/>
        <v/>
      </c>
    </row>
    <row r="10" spans="2:11" ht="15" x14ac:dyDescent="0.2">
      <c r="B10" s="3" t="s">
        <v>21</v>
      </c>
      <c r="C10" s="28"/>
      <c r="D10" s="12"/>
      <c r="E10" s="12">
        <v>7</v>
      </c>
      <c r="F10" s="18"/>
      <c r="G10" s="16"/>
      <c r="H10" s="16"/>
      <c r="I10" s="22" t="str">
        <f t="shared" si="0"/>
        <v/>
      </c>
      <c r="J10" s="21" t="str">
        <f t="shared" si="1"/>
        <v/>
      </c>
    </row>
    <row r="11" spans="2:11" ht="15" x14ac:dyDescent="0.2">
      <c r="B11" s="11"/>
      <c r="C11" s="14"/>
      <c r="D11" s="12"/>
      <c r="E11" s="12">
        <v>8</v>
      </c>
      <c r="F11" s="18"/>
      <c r="G11" s="16"/>
      <c r="H11" s="16"/>
      <c r="I11" s="22" t="str">
        <f t="shared" si="0"/>
        <v/>
      </c>
      <c r="J11" s="21" t="str">
        <f t="shared" si="1"/>
        <v/>
      </c>
    </row>
    <row r="12" spans="2:11" ht="15" x14ac:dyDescent="0.2">
      <c r="B12" s="3" t="s">
        <v>11</v>
      </c>
      <c r="C12" s="24">
        <f>COUNTA(G4:G21)</f>
        <v>0</v>
      </c>
      <c r="D12" s="12"/>
      <c r="E12" s="12">
        <v>9</v>
      </c>
      <c r="F12" s="18"/>
      <c r="G12" s="16"/>
      <c r="H12" s="16"/>
      <c r="I12" s="22" t="str">
        <f t="shared" si="0"/>
        <v/>
      </c>
      <c r="J12" s="21" t="str">
        <f t="shared" si="1"/>
        <v/>
      </c>
    </row>
    <row r="13" spans="2:11" ht="15" x14ac:dyDescent="0.2">
      <c r="B13" s="3" t="s">
        <v>12</v>
      </c>
      <c r="C13" s="24">
        <f>COUNTIF(H4:H21,"VA")</f>
        <v>0</v>
      </c>
      <c r="D13" s="12"/>
      <c r="E13" s="12">
        <v>10</v>
      </c>
      <c r="F13" s="18"/>
      <c r="G13" s="16"/>
      <c r="H13" s="16"/>
      <c r="I13" s="22" t="str">
        <f t="shared" si="0"/>
        <v/>
      </c>
      <c r="J13" s="21" t="str">
        <f t="shared" si="1"/>
        <v/>
      </c>
    </row>
    <row r="14" spans="2:11" ht="15" x14ac:dyDescent="0.2">
      <c r="B14" s="3" t="s">
        <v>13</v>
      </c>
      <c r="C14" s="24">
        <f>COUNTIF(H4:H21,"ENVA")</f>
        <v>0</v>
      </c>
      <c r="D14" s="12"/>
      <c r="E14" s="12">
        <v>11</v>
      </c>
      <c r="F14" s="18"/>
      <c r="G14" s="16"/>
      <c r="H14" s="16"/>
      <c r="I14" s="22" t="str">
        <f t="shared" si="0"/>
        <v/>
      </c>
      <c r="J14" s="21" t="str">
        <f t="shared" si="1"/>
        <v/>
      </c>
    </row>
    <row r="15" spans="2:11" ht="15" x14ac:dyDescent="0.2">
      <c r="B15" s="3" t="s">
        <v>14</v>
      </c>
      <c r="C15" s="24">
        <f>COUNTIF(H4:H21,"NVA")</f>
        <v>0</v>
      </c>
      <c r="D15" s="12"/>
      <c r="E15" s="12">
        <v>12</v>
      </c>
      <c r="F15" s="18"/>
      <c r="G15" s="16"/>
      <c r="H15" s="16"/>
      <c r="I15" s="22" t="str">
        <f t="shared" si="0"/>
        <v/>
      </c>
      <c r="J15" s="21" t="str">
        <f t="shared" si="1"/>
        <v/>
      </c>
    </row>
    <row r="16" spans="2:11" ht="15" x14ac:dyDescent="0.2">
      <c r="B16" s="3" t="s">
        <v>15</v>
      </c>
      <c r="C16" s="24">
        <f>C14+C15</f>
        <v>0</v>
      </c>
      <c r="D16" s="12"/>
      <c r="E16" s="12">
        <v>13</v>
      </c>
      <c r="F16" s="18"/>
      <c r="G16" s="16"/>
      <c r="H16" s="16"/>
      <c r="I16" s="22" t="str">
        <f t="shared" si="0"/>
        <v/>
      </c>
      <c r="J16" s="21" t="str">
        <f t="shared" si="1"/>
        <v/>
      </c>
    </row>
    <row r="17" spans="2:18" ht="15" x14ac:dyDescent="0.2">
      <c r="B17" s="3" t="s">
        <v>16</v>
      </c>
      <c r="C17" s="26">
        <f>SUMIF(H4:H21,"VA",G4:G21)</f>
        <v>0</v>
      </c>
      <c r="D17" s="29" t="str">
        <f>IF(ISBLANK(C10),"",C10)</f>
        <v/>
      </c>
      <c r="E17" s="12">
        <v>14</v>
      </c>
      <c r="F17" s="18"/>
      <c r="G17" s="16"/>
      <c r="H17" s="16"/>
      <c r="I17" s="22" t="str">
        <f t="shared" si="0"/>
        <v/>
      </c>
      <c r="J17" s="21" t="str">
        <f t="shared" si="1"/>
        <v/>
      </c>
    </row>
    <row r="18" spans="2:18" ht="15" x14ac:dyDescent="0.2">
      <c r="B18" s="23" t="s">
        <v>17</v>
      </c>
      <c r="C18" s="26">
        <f>SUMIF(H4:H21,"NVA",G4:G21)+SUMIF(H4:H21,"ENVA",G4:G21)</f>
        <v>0</v>
      </c>
      <c r="D18" s="29" t="str">
        <f>IF(ISBLANK(C10),"",C10)</f>
        <v/>
      </c>
      <c r="E18" s="12">
        <v>15</v>
      </c>
      <c r="F18" s="18"/>
      <c r="G18" s="16"/>
      <c r="H18" s="16"/>
      <c r="I18" s="22" t="str">
        <f t="shared" si="0"/>
        <v/>
      </c>
      <c r="J18" s="21" t="str">
        <f t="shared" si="1"/>
        <v/>
      </c>
    </row>
    <row r="19" spans="2:18" ht="15" x14ac:dyDescent="0.2">
      <c r="B19" s="3" t="s">
        <v>18</v>
      </c>
      <c r="C19" s="26">
        <f>SUM(G4:G21)</f>
        <v>0</v>
      </c>
      <c r="D19" s="29" t="str">
        <f>IF(ISBLANK(C10),"",C10)</f>
        <v/>
      </c>
      <c r="E19" s="12">
        <v>16</v>
      </c>
      <c r="F19" s="18"/>
      <c r="G19" s="16"/>
      <c r="H19" s="16"/>
      <c r="I19" s="22" t="str">
        <f t="shared" si="0"/>
        <v/>
      </c>
      <c r="J19" s="21" t="str">
        <f t="shared" si="1"/>
        <v/>
      </c>
    </row>
    <row r="20" spans="2:18" ht="15" x14ac:dyDescent="0.2">
      <c r="B20" s="3" t="s">
        <v>19</v>
      </c>
      <c r="C20" s="25" t="str">
        <f>IF(ISERROR(C17/C19),"",C17/C19)</f>
        <v/>
      </c>
      <c r="D20" s="12"/>
      <c r="E20" s="12">
        <v>17</v>
      </c>
      <c r="F20" s="18"/>
      <c r="G20" s="16"/>
      <c r="H20" s="16"/>
      <c r="I20" s="22" t="str">
        <f t="shared" si="0"/>
        <v/>
      </c>
      <c r="J20" s="21" t="str">
        <f t="shared" si="1"/>
        <v/>
      </c>
    </row>
    <row r="21" spans="2:18" ht="15" x14ac:dyDescent="0.2">
      <c r="B21" s="23" t="s">
        <v>20</v>
      </c>
      <c r="C21" s="25" t="str">
        <f>IF(ISERROR(C18/C19),"",C18/C19)</f>
        <v/>
      </c>
      <c r="D21" s="12"/>
      <c r="E21" s="12">
        <v>18</v>
      </c>
      <c r="F21" s="18"/>
      <c r="G21" s="16"/>
      <c r="H21" s="16"/>
      <c r="I21" s="22" t="str">
        <f t="shared" si="0"/>
        <v/>
      </c>
      <c r="J21" s="21" t="str">
        <f t="shared" si="1"/>
        <v/>
      </c>
    </row>
    <row r="22" spans="2:18" ht="15" x14ac:dyDescent="0.2">
      <c r="B22" s="10"/>
      <c r="C22" s="6"/>
      <c r="D22" s="5"/>
      <c r="E22" s="5"/>
      <c r="F22" s="5"/>
      <c r="G22" s="5"/>
      <c r="H22" s="5"/>
      <c r="I22" s="5"/>
      <c r="J22" s="5"/>
    </row>
    <row r="23" spans="2:18" s="5" customFormat="1" ht="15" customHeight="1" x14ac:dyDescent="0.2">
      <c r="B23" s="13" t="s">
        <v>2</v>
      </c>
      <c r="C23" s="6"/>
      <c r="D23" s="6"/>
      <c r="E23" s="6"/>
    </row>
    <row r="24" spans="2:18" s="5" customFormat="1" ht="15" customHeight="1" x14ac:dyDescent="0.2"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</row>
    <row r="25" spans="2:18" s="5" customFormat="1" ht="15" customHeight="1" x14ac:dyDescent="0.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5"/>
    </row>
    <row r="26" spans="2:18" s="5" customFormat="1" ht="15" customHeight="1" x14ac:dyDescent="0.2"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5"/>
    </row>
    <row r="27" spans="2:18" s="5" customFormat="1" ht="15" customHeight="1" x14ac:dyDescent="0.2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5"/>
    </row>
    <row r="28" spans="2:18" s="5" customFormat="1" ht="15" customHeight="1" x14ac:dyDescent="0.2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8"/>
    </row>
    <row r="29" spans="2:18" s="5" customFormat="1" ht="15" customHeight="1" x14ac:dyDescent="0.2">
      <c r="B29" s="7"/>
      <c r="C29" s="7"/>
      <c r="D29" s="7"/>
      <c r="E29" s="7"/>
    </row>
    <row r="30" spans="2:18" s="5" customFormat="1" ht="15" customHeight="1" x14ac:dyDescent="0.2">
      <c r="B30" s="39" t="s"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</row>
    <row r="31" spans="2:18" s="5" customFormat="1" ht="15" customHeight="1" x14ac:dyDescent="0.2">
      <c r="B31" s="7"/>
      <c r="C31" s="7"/>
      <c r="D31" s="7"/>
      <c r="E31" s="7"/>
    </row>
    <row r="32" spans="2:18" s="5" customFormat="1" ht="15" customHeight="1" x14ac:dyDescent="0.2">
      <c r="B32" s="8" t="s">
        <v>1</v>
      </c>
      <c r="C32" s="7"/>
      <c r="D32" s="7"/>
      <c r="E32" s="7"/>
    </row>
    <row r="33" spans="2:5" s="5" customFormat="1" ht="15" customHeight="1" x14ac:dyDescent="0.2">
      <c r="B33" s="9" t="s">
        <v>30</v>
      </c>
      <c r="C33" s="7"/>
      <c r="D33" s="7"/>
      <c r="E33" s="7"/>
    </row>
    <row r="34" spans="2:5" ht="15" customHeight="1" x14ac:dyDescent="0.2">
      <c r="B34" s="9" t="s">
        <v>28</v>
      </c>
    </row>
    <row r="35" spans="2:5" ht="15" customHeight="1" x14ac:dyDescent="0.2">
      <c r="B35" s="9" t="s">
        <v>29</v>
      </c>
    </row>
    <row r="36" spans="2:5" ht="14.25" customHeight="1" x14ac:dyDescent="0.2">
      <c r="B36" s="9" t="s">
        <v>27</v>
      </c>
    </row>
    <row r="37" spans="2:5" ht="14.25" customHeight="1" x14ac:dyDescent="0.2">
      <c r="B37" s="9" t="s">
        <v>3</v>
      </c>
    </row>
    <row r="38" spans="2:5" ht="14.25" customHeight="1" x14ac:dyDescent="0.2">
      <c r="B38" s="9"/>
    </row>
  </sheetData>
  <sheetProtection sheet="1" objects="1" scenarios="1"/>
  <mergeCells count="3">
    <mergeCell ref="B24:R28"/>
    <mergeCell ref="B30:R30"/>
    <mergeCell ref="C8:C9"/>
  </mergeCells>
  <dataValidations count="1">
    <dataValidation type="list" allowBlank="1" showInputMessage="1" showErrorMessage="1" sqref="H4:H21" xr:uid="{B96C7A19-9079-4871-BF40-D39901621885}">
      <formula1>$K$3:$K$6</formula1>
    </dataValidation>
  </dataValidations>
  <printOptions horizontalCentered="1" verticalCentered="1"/>
  <pageMargins left="0.1" right="0.1" top="0.1" bottom="0.1" header="0.2" footer="0.2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Value Map</vt:lpstr>
      <vt:lpstr>'Time Value Map'!Print_Area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2021-09-28T13:37:18Z</cp:lastPrinted>
  <dcterms:created xsi:type="dcterms:W3CDTF">1996-10-14T23:33:28Z</dcterms:created>
  <dcterms:modified xsi:type="dcterms:W3CDTF">2021-09-28T13:48:46Z</dcterms:modified>
</cp:coreProperties>
</file>