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f496e5f975282e/Desktop/"/>
    </mc:Choice>
  </mc:AlternateContent>
  <xr:revisionPtr revIDLastSave="1144" documentId="13_ncr:1_{C48EC681-74B9-4F40-B555-ACE701FC098B}" xr6:coauthVersionLast="47" xr6:coauthVersionMax="47" xr10:uidLastSave="{EFBDD56B-FC45-4D13-8A01-64DD05B16132}"/>
  <bookViews>
    <workbookView xWindow="-120" yWindow="-120" windowWidth="20730" windowHeight="11160" xr2:uid="{00000000-000D-0000-FFFF-FFFF00000000}"/>
  </bookViews>
  <sheets>
    <sheet name="5 Whys" sheetId="2" r:id="rId1"/>
    <sheet name="_data" sheetId="3" state="hidden" r:id="rId2"/>
  </sheets>
  <externalReferences>
    <externalReference r:id="rId3"/>
  </externalReferences>
  <definedNames>
    <definedName name="Correlation_Options">'[1]Data Validation Sources'!$C$2:$C$6</definedName>
    <definedName name="_xlnm.Print_Area" localSheetId="0">'5 Whys'!$A$1:$G$26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C6" i="3"/>
  <c r="C5" i="3"/>
  <c r="C4" i="3"/>
  <c r="C3" i="3"/>
  <c r="B4" i="3" l="1"/>
  <c r="F4" i="3" s="1"/>
  <c r="B5" i="3"/>
  <c r="F5" i="3" s="1"/>
  <c r="B6" i="3"/>
  <c r="F6" i="3" s="1"/>
  <c r="B7" i="3"/>
  <c r="F7" i="3" s="1"/>
  <c r="B8" i="3"/>
  <c r="F8" i="3" s="1"/>
  <c r="B9" i="3"/>
  <c r="F9" i="3" s="1"/>
  <c r="B10" i="3"/>
  <c r="F10" i="3" s="1"/>
  <c r="B11" i="3"/>
  <c r="F11" i="3" s="1"/>
  <c r="B12" i="3"/>
  <c r="F12" i="3" s="1"/>
  <c r="B3" i="3"/>
  <c r="F3" i="3" s="1"/>
  <c r="D5" i="3" l="1"/>
  <c r="E5" i="3" s="1"/>
  <c r="D6" i="3"/>
  <c r="E6" i="3" s="1"/>
  <c r="D9" i="3"/>
  <c r="E9" i="3" s="1"/>
  <c r="D11" i="3"/>
  <c r="D7" i="3"/>
  <c r="E7" i="3" s="1"/>
  <c r="D3" i="3"/>
  <c r="E3" i="3" s="1"/>
  <c r="D8" i="3"/>
  <c r="E8" i="3" s="1"/>
  <c r="D10" i="3"/>
  <c r="D4" i="3"/>
  <c r="D12" i="3"/>
  <c r="E12" i="3" s="1"/>
  <c r="G9" i="3" l="1"/>
  <c r="G5" i="3"/>
  <c r="G8" i="3"/>
  <c r="G11" i="3"/>
  <c r="E11" i="3"/>
  <c r="G10" i="3"/>
  <c r="E10" i="3"/>
  <c r="G4" i="3"/>
  <c r="E4" i="3"/>
  <c r="G6" i="3"/>
  <c r="G3" i="3"/>
  <c r="G7" i="3"/>
  <c r="G12" i="3"/>
  <c r="G13" i="3" l="1"/>
  <c r="H11" i="3" l="1"/>
  <c r="H10" i="3"/>
  <c r="H8" i="3"/>
  <c r="H6" i="3"/>
  <c r="H9" i="3"/>
  <c r="H5" i="3"/>
  <c r="H4" i="3"/>
  <c r="H3" i="3"/>
  <c r="I3" i="3" s="1"/>
  <c r="H12" i="3"/>
  <c r="H7" i="3"/>
  <c r="I4" i="3" l="1"/>
  <c r="I5" i="3" s="1"/>
  <c r="I6" i="3" s="1"/>
  <c r="I7" i="3" s="1"/>
  <c r="I8" i="3" s="1"/>
  <c r="I9" i="3" s="1"/>
  <c r="I10" i="3" s="1"/>
  <c r="I11" i="3" s="1"/>
  <c r="I12" i="3" s="1"/>
</calcChain>
</file>

<file path=xl/sharedStrings.xml><?xml version="1.0" encoding="utf-8"?>
<sst xmlns="http://schemas.openxmlformats.org/spreadsheetml/2006/main" count="37" uniqueCount="36">
  <si>
    <t>Continuous Improvement Toolkit . www.citoolkit.com</t>
  </si>
  <si>
    <t>Guide:</t>
  </si>
  <si>
    <t>Process</t>
  </si>
  <si>
    <t>Date</t>
  </si>
  <si>
    <t>Analyst</t>
  </si>
  <si>
    <t>Category</t>
  </si>
  <si>
    <t>Ordered totals</t>
  </si>
  <si>
    <t>Trunc</t>
  </si>
  <si>
    <t>%</t>
  </si>
  <si>
    <t>Accumulated %</t>
  </si>
  <si>
    <t>Total + fraction</t>
  </si>
  <si>
    <t>Order of event</t>
  </si>
  <si>
    <t>Project</t>
  </si>
  <si>
    <t>5 Whys</t>
  </si>
  <si>
    <t>Continue until you get to the real root cause of the problem</t>
  </si>
  <si>
    <t>1st Why</t>
  </si>
  <si>
    <t>2nd Why</t>
  </si>
  <si>
    <t>3rd Why</t>
  </si>
  <si>
    <t>4th Why</t>
  </si>
  <si>
    <t>5th Why</t>
  </si>
  <si>
    <t>6th Why</t>
  </si>
  <si>
    <t>7th Why</t>
  </si>
  <si>
    <t>Solution ideas</t>
  </si>
  <si>
    <t>Evidence data and facts</t>
  </si>
  <si>
    <t>Root cause?</t>
  </si>
  <si>
    <t>Yes</t>
  </si>
  <si>
    <t>No</t>
  </si>
  <si>
    <t>Problem description</t>
  </si>
  <si>
    <t>Answers</t>
  </si>
  <si>
    <t>Corrective actions:</t>
  </si>
  <si>
    <t xml:space="preserve">   Note: You need only to fill the white cells.</t>
  </si>
  <si>
    <t xml:space="preserve">   Enter the Problem Statement in the 'Problem description' field.</t>
  </si>
  <si>
    <t xml:space="preserve">   Ask “Why the problem occurs?”. Write the answer down below the problem statement.</t>
  </si>
  <si>
    <t xml:space="preserve">   Keep asking Why and writing the answers until you identify the root cause of the problem.</t>
  </si>
  <si>
    <t xml:space="preserve">   As you dig down deeper, you may come up with different solution ideas that could be part of the final solution. Capture those ideas as soon as they enter your mind.</t>
  </si>
  <si>
    <t xml:space="preserve">   Try to validate every answer by providing evidence, data or other relevant information. Remember that each Why answer is a hypothesis that can be validated by testing the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</si>
</sst>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2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66FFFF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9F9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7" fillId="0" borderId="0" applyProtection="0"/>
    <xf numFmtId="0" fontId="7" fillId="0" borderId="0"/>
    <xf numFmtId="0" fontId="4" fillId="0" borderId="0"/>
  </cellStyleXfs>
  <cellXfs count="51">
    <xf numFmtId="0" fontId="0" fillId="0" borderId="0" xfId="0"/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/>
    </xf>
    <xf numFmtId="0" fontId="6" fillId="4" borderId="0" xfId="0" applyFont="1" applyFill="1" applyProtection="1"/>
    <xf numFmtId="0" fontId="6" fillId="2" borderId="1" xfId="0" applyFont="1" applyFill="1" applyBorder="1" applyAlignment="1" applyProtection="1">
      <alignment horizontal="center" vertical="center"/>
    </xf>
    <xf numFmtId="165" fontId="6" fillId="2" borderId="1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0" fontId="6" fillId="4" borderId="0" xfId="0" applyFont="1" applyFill="1" applyBorder="1" applyAlignment="1" applyProtection="1">
      <alignment horizontal="center"/>
    </xf>
    <xf numFmtId="2" fontId="6" fillId="2" borderId="1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vertical="top" wrapText="1"/>
      <protection locked="0"/>
    </xf>
    <xf numFmtId="0" fontId="3" fillId="3" borderId="2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9" xfId="0" applyFont="1" applyFill="1" applyBorder="1" applyAlignment="1" applyProtection="1">
      <alignment vertical="top" wrapText="1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10" fillId="6" borderId="11" xfId="0" applyFont="1" applyFill="1" applyBorder="1" applyAlignment="1" applyProtection="1">
      <alignment horizontal="left" vertical="center"/>
    </xf>
    <xf numFmtId="0" fontId="10" fillId="6" borderId="12" xfId="0" applyFont="1" applyFill="1" applyBorder="1" applyAlignment="1" applyProtection="1">
      <alignment horizontal="left" vertical="center"/>
    </xf>
    <xf numFmtId="0" fontId="10" fillId="6" borderId="10" xfId="0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left" vertical="top" wrapText="1"/>
      <protection locked="0"/>
    </xf>
    <xf numFmtId="0" fontId="14" fillId="5" borderId="0" xfId="0" applyFont="1" applyFill="1" applyBorder="1" applyAlignment="1" applyProtection="1">
      <alignment horizontal="right" vertical="top"/>
    </xf>
    <xf numFmtId="0" fontId="15" fillId="5" borderId="0" xfId="0" applyFont="1" applyFill="1" applyBorder="1" applyAlignment="1" applyProtection="1">
      <alignment horizontal="right" vertical="top"/>
    </xf>
    <xf numFmtId="0" fontId="6" fillId="5" borderId="0" xfId="0" applyFont="1" applyFill="1" applyAlignment="1" applyProtection="1">
      <alignment vertical="center"/>
    </xf>
    <xf numFmtId="0" fontId="16" fillId="5" borderId="0" xfId="0" applyFont="1" applyFill="1" applyAlignment="1" applyProtection="1">
      <alignment vertical="center"/>
    </xf>
    <xf numFmtId="49" fontId="3" fillId="3" borderId="1" xfId="3" applyNumberFormat="1" applyFont="1" applyFill="1" applyBorder="1" applyAlignment="1" applyProtection="1">
      <alignment horizontal="left" vertical="top" wrapText="1"/>
      <protection locked="0"/>
    </xf>
    <xf numFmtId="49" fontId="2" fillId="3" borderId="1" xfId="3" applyNumberFormat="1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49" fontId="1" fillId="3" borderId="1" xfId="3" applyNumberFormat="1" applyFont="1" applyFill="1" applyBorder="1" applyAlignment="1" applyProtection="1">
      <alignment horizontal="left" vertical="top" wrapText="1"/>
      <protection locked="0"/>
    </xf>
    <xf numFmtId="0" fontId="6" fillId="7" borderId="0" xfId="0" applyFont="1" applyFill="1" applyAlignment="1" applyProtection="1">
      <alignment vertical="center"/>
    </xf>
    <xf numFmtId="0" fontId="12" fillId="7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horizontal="right" vertical="center"/>
    </xf>
    <xf numFmtId="0" fontId="6" fillId="7" borderId="0" xfId="0" applyFont="1" applyFill="1" applyAlignment="1" applyProtection="1">
      <alignment horizontal="center" vertical="center"/>
    </xf>
    <xf numFmtId="0" fontId="6" fillId="7" borderId="0" xfId="0" applyFont="1" applyFill="1" applyAlignment="1" applyProtection="1">
      <alignment horizontal="left" vertical="center"/>
    </xf>
    <xf numFmtId="0" fontId="6" fillId="7" borderId="0" xfId="0" applyFont="1" applyFill="1" applyBorder="1" applyAlignment="1" applyProtection="1">
      <alignment vertical="center"/>
    </xf>
    <xf numFmtId="164" fontId="13" fillId="7" borderId="2" xfId="3" applyNumberFormat="1" applyFont="1" applyFill="1" applyBorder="1" applyAlignment="1" applyProtection="1">
      <alignment horizontal="left" vertical="center"/>
    </xf>
    <xf numFmtId="1" fontId="6" fillId="7" borderId="2" xfId="0" applyNumberFormat="1" applyFont="1" applyFill="1" applyBorder="1" applyAlignment="1" applyProtection="1">
      <alignment horizontal="center" vertical="center"/>
    </xf>
    <xf numFmtId="164" fontId="13" fillId="7" borderId="0" xfId="3" applyNumberFormat="1" applyFont="1" applyFill="1" applyBorder="1" applyAlignment="1" applyProtection="1">
      <alignment horizontal="left" vertical="center"/>
    </xf>
    <xf numFmtId="1" fontId="6" fillId="7" borderId="0" xfId="0" applyNumberFormat="1" applyFont="1" applyFill="1" applyBorder="1" applyAlignment="1" applyProtection="1">
      <alignment horizontal="center" vertical="center"/>
    </xf>
    <xf numFmtId="0" fontId="8" fillId="7" borderId="0" xfId="0" applyFont="1" applyFill="1" applyAlignment="1" applyProtection="1">
      <alignment vertical="center"/>
    </xf>
    <xf numFmtId="0" fontId="10" fillId="7" borderId="0" xfId="0" applyFont="1" applyFill="1" applyAlignment="1" applyProtection="1">
      <alignment vertical="center"/>
    </xf>
    <xf numFmtId="0" fontId="11" fillId="7" borderId="0" xfId="0" applyFont="1" applyFill="1" applyAlignment="1" applyProtection="1">
      <alignment horizontal="left" vertical="center"/>
    </xf>
    <xf numFmtId="0" fontId="3" fillId="3" borderId="13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5" xfId="0" applyFont="1" applyFill="1" applyBorder="1" applyAlignment="1" applyProtection="1">
      <alignment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7" borderId="3" xfId="0" applyFont="1" applyFill="1" applyBorder="1" applyAlignment="1" applyProtection="1">
      <alignment horizontal="right" vertical="top" wrapText="1"/>
    </xf>
    <xf numFmtId="0" fontId="6" fillId="4" borderId="0" xfId="1" applyFont="1" applyFill="1" applyAlignment="1" applyProtection="1">
      <alignment horizontal="center" vertical="center"/>
    </xf>
  </cellXfs>
  <cellStyles count="4">
    <cellStyle name="Normal" xfId="0" builtinId="0"/>
    <cellStyle name="Normal 2" xfId="1" xr:uid="{C98C0D9A-3FDE-47F5-BC71-3349652DC888}"/>
    <cellStyle name="Normal 3" xfId="3" xr:uid="{B30B3AAA-8C5B-42A5-B2DD-B2ADF428132B}"/>
    <cellStyle name="Normal 4" xfId="2" xr:uid="{4710C67E-27F3-402F-BC6B-2C2DC977D365}"/>
  </cellStyles>
  <dxfs count="1"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6E6E6"/>
      <color rgb="FFF9F979"/>
      <color rgb="FF66FFFF"/>
      <color rgb="FFFFFF99"/>
      <color rgb="FFDDDDDD"/>
      <color rgb="FF0000CC"/>
      <color rgb="FFCCFF99"/>
      <color rgb="FFC3E1FF"/>
      <color rgb="FFCCFFFF"/>
      <color rgb="FFFCF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147240</xdr:colOff>
      <xdr:row>8</xdr:row>
      <xdr:rowOff>172464</xdr:rowOff>
    </xdr:from>
    <xdr:to>
      <xdr:col>1</xdr:col>
      <xdr:colOff>228938</xdr:colOff>
      <xdr:row>9</xdr:row>
      <xdr:rowOff>60957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B0CD4A8E-5658-4F7B-9A37-9DAB154DCEF8}"/>
            </a:ext>
          </a:extLst>
        </xdr:cNvPr>
        <xdr:cNvSpPr/>
      </xdr:nvSpPr>
      <xdr:spPr>
        <a:xfrm rot="13500000" flipH="1">
          <a:off x="147240" y="1944114"/>
          <a:ext cx="262673" cy="269493"/>
        </a:xfrm>
        <a:prstGeom prst="bentArrow">
          <a:avLst>
            <a:gd name="adj1" fmla="val 3571"/>
            <a:gd name="adj2" fmla="val 13764"/>
            <a:gd name="adj3" fmla="val 29093"/>
            <a:gd name="adj4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E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147240</xdr:colOff>
      <xdr:row>9</xdr:row>
      <xdr:rowOff>172464</xdr:rowOff>
    </xdr:from>
    <xdr:to>
      <xdr:col>1</xdr:col>
      <xdr:colOff>228938</xdr:colOff>
      <xdr:row>10</xdr:row>
      <xdr:rowOff>60957</xdr:rowOff>
    </xdr:to>
    <xdr:sp macro="" textlink="">
      <xdr:nvSpPr>
        <xdr:cNvPr id="3" name="Arrow: Bent 2">
          <a:extLst>
            <a:ext uri="{FF2B5EF4-FFF2-40B4-BE49-F238E27FC236}">
              <a16:creationId xmlns:a16="http://schemas.microsoft.com/office/drawing/2014/main" id="{1A2003CC-06F0-4E42-94E2-A93D6DFEDCDF}"/>
            </a:ext>
          </a:extLst>
        </xdr:cNvPr>
        <xdr:cNvSpPr/>
      </xdr:nvSpPr>
      <xdr:spPr>
        <a:xfrm rot="13500000" flipH="1">
          <a:off x="147240" y="2325114"/>
          <a:ext cx="262673" cy="269493"/>
        </a:xfrm>
        <a:prstGeom prst="bentArrow">
          <a:avLst>
            <a:gd name="adj1" fmla="val 3571"/>
            <a:gd name="adj2" fmla="val 13764"/>
            <a:gd name="adj3" fmla="val 29093"/>
            <a:gd name="adj4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E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147240</xdr:colOff>
      <xdr:row>10</xdr:row>
      <xdr:rowOff>172464</xdr:rowOff>
    </xdr:from>
    <xdr:to>
      <xdr:col>1</xdr:col>
      <xdr:colOff>228938</xdr:colOff>
      <xdr:row>11</xdr:row>
      <xdr:rowOff>60957</xdr:rowOff>
    </xdr:to>
    <xdr:sp macro="" textlink="">
      <xdr:nvSpPr>
        <xdr:cNvPr id="4" name="Arrow: Bent 3">
          <a:extLst>
            <a:ext uri="{FF2B5EF4-FFF2-40B4-BE49-F238E27FC236}">
              <a16:creationId xmlns:a16="http://schemas.microsoft.com/office/drawing/2014/main" id="{E21CE9CD-CC31-4601-B83B-E1B6B245D909}"/>
            </a:ext>
          </a:extLst>
        </xdr:cNvPr>
        <xdr:cNvSpPr/>
      </xdr:nvSpPr>
      <xdr:spPr>
        <a:xfrm rot="13500000" flipH="1">
          <a:off x="147240" y="2706114"/>
          <a:ext cx="262673" cy="269493"/>
        </a:xfrm>
        <a:prstGeom prst="bentArrow">
          <a:avLst>
            <a:gd name="adj1" fmla="val 3571"/>
            <a:gd name="adj2" fmla="val 13764"/>
            <a:gd name="adj3" fmla="val 29093"/>
            <a:gd name="adj4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E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147240</xdr:colOff>
      <xdr:row>11</xdr:row>
      <xdr:rowOff>172464</xdr:rowOff>
    </xdr:from>
    <xdr:to>
      <xdr:col>1</xdr:col>
      <xdr:colOff>228938</xdr:colOff>
      <xdr:row>12</xdr:row>
      <xdr:rowOff>60957</xdr:rowOff>
    </xdr:to>
    <xdr:sp macro="" textlink="">
      <xdr:nvSpPr>
        <xdr:cNvPr id="5" name="Arrow: Bent 4">
          <a:extLst>
            <a:ext uri="{FF2B5EF4-FFF2-40B4-BE49-F238E27FC236}">
              <a16:creationId xmlns:a16="http://schemas.microsoft.com/office/drawing/2014/main" id="{5E3E11A3-DE6E-4D8D-9E34-31D6191A9720}"/>
            </a:ext>
          </a:extLst>
        </xdr:cNvPr>
        <xdr:cNvSpPr/>
      </xdr:nvSpPr>
      <xdr:spPr>
        <a:xfrm rot="13500000" flipH="1">
          <a:off x="147240" y="3087114"/>
          <a:ext cx="262673" cy="269493"/>
        </a:xfrm>
        <a:prstGeom prst="bentArrow">
          <a:avLst>
            <a:gd name="adj1" fmla="val 3571"/>
            <a:gd name="adj2" fmla="val 13764"/>
            <a:gd name="adj3" fmla="val 29093"/>
            <a:gd name="adj4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E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147240</xdr:colOff>
      <xdr:row>12</xdr:row>
      <xdr:rowOff>172464</xdr:rowOff>
    </xdr:from>
    <xdr:to>
      <xdr:col>1</xdr:col>
      <xdr:colOff>228938</xdr:colOff>
      <xdr:row>13</xdr:row>
      <xdr:rowOff>60957</xdr:rowOff>
    </xdr:to>
    <xdr:sp macro="" textlink="">
      <xdr:nvSpPr>
        <xdr:cNvPr id="6" name="Arrow: Bent 5">
          <a:extLst>
            <a:ext uri="{FF2B5EF4-FFF2-40B4-BE49-F238E27FC236}">
              <a16:creationId xmlns:a16="http://schemas.microsoft.com/office/drawing/2014/main" id="{E0212C6E-7349-4D4E-8756-0C222C5FE506}"/>
            </a:ext>
          </a:extLst>
        </xdr:cNvPr>
        <xdr:cNvSpPr/>
      </xdr:nvSpPr>
      <xdr:spPr>
        <a:xfrm rot="13500000" flipH="1">
          <a:off x="147240" y="3468114"/>
          <a:ext cx="262673" cy="269493"/>
        </a:xfrm>
        <a:prstGeom prst="bentArrow">
          <a:avLst>
            <a:gd name="adj1" fmla="val 3571"/>
            <a:gd name="adj2" fmla="val 13764"/>
            <a:gd name="adj3" fmla="val 29093"/>
            <a:gd name="adj4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E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147240</xdr:colOff>
      <xdr:row>13</xdr:row>
      <xdr:rowOff>172464</xdr:rowOff>
    </xdr:from>
    <xdr:to>
      <xdr:col>1</xdr:col>
      <xdr:colOff>228938</xdr:colOff>
      <xdr:row>14</xdr:row>
      <xdr:rowOff>60957</xdr:rowOff>
    </xdr:to>
    <xdr:sp macro="" textlink="">
      <xdr:nvSpPr>
        <xdr:cNvPr id="7" name="Arrow: Bent 6">
          <a:extLst>
            <a:ext uri="{FF2B5EF4-FFF2-40B4-BE49-F238E27FC236}">
              <a16:creationId xmlns:a16="http://schemas.microsoft.com/office/drawing/2014/main" id="{4D4D8FF6-7988-4143-A6FB-616AB83943E6}"/>
            </a:ext>
          </a:extLst>
        </xdr:cNvPr>
        <xdr:cNvSpPr/>
      </xdr:nvSpPr>
      <xdr:spPr>
        <a:xfrm rot="13500000" flipH="1">
          <a:off x="147240" y="3849114"/>
          <a:ext cx="262673" cy="269493"/>
        </a:xfrm>
        <a:prstGeom prst="bentArrow">
          <a:avLst>
            <a:gd name="adj1" fmla="val 3571"/>
            <a:gd name="adj2" fmla="val 13764"/>
            <a:gd name="adj3" fmla="val 29093"/>
            <a:gd name="adj4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E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adeddin\Desktop\QFD\House%20of%20Quality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of Quality 1"/>
      <sheetName val="Data Validation Sources"/>
      <sheetName val="House of Quality 2"/>
      <sheetName val="House of Quality 3"/>
      <sheetName val="House of Quality 4"/>
      <sheetName val="About"/>
    </sheetNames>
    <sheetDataSet>
      <sheetData sheetId="0" refreshError="1"/>
      <sheetData sheetId="1">
        <row r="2">
          <cell r="C2" t="str">
            <v>┼┼</v>
          </cell>
        </row>
        <row r="3">
          <cell r="C3" t="str">
            <v>┼</v>
          </cell>
        </row>
        <row r="4">
          <cell r="C4" t="str">
            <v>▬</v>
          </cell>
        </row>
        <row r="5">
          <cell r="C5" t="str">
            <v>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showGridLines="0" tabSelected="1" zoomScaleNormal="100" workbookViewId="0"/>
  </sheetViews>
  <sheetFormatPr defaultColWidth="8.85546875" defaultRowHeight="14.25" customHeight="1" x14ac:dyDescent="0.2"/>
  <cols>
    <col min="1" max="1" width="2.7109375" style="30" customWidth="1"/>
    <col min="2" max="2" width="10.7109375" style="30" customWidth="1"/>
    <col min="3" max="4" width="55.7109375" style="30" customWidth="1"/>
    <col min="5" max="5" width="30.7109375" style="30" customWidth="1"/>
    <col min="6" max="6" width="12.7109375" style="30" customWidth="1"/>
    <col min="7" max="7" width="3.7109375" style="30" customWidth="1"/>
    <col min="8" max="16384" width="8.85546875" style="30"/>
  </cols>
  <sheetData>
    <row r="1" spans="1:7" ht="31.5" x14ac:dyDescent="0.2">
      <c r="B1" s="31" t="s">
        <v>13</v>
      </c>
    </row>
    <row r="2" spans="1:7" ht="9" customHeight="1" x14ac:dyDescent="0.2">
      <c r="B2" s="31"/>
    </row>
    <row r="3" spans="1:7" ht="18" customHeight="1" x14ac:dyDescent="0.2">
      <c r="B3" s="49" t="s">
        <v>27</v>
      </c>
      <c r="C3" s="46"/>
      <c r="D3" s="32" t="s">
        <v>12</v>
      </c>
      <c r="E3" s="28"/>
    </row>
    <row r="4" spans="1:7" ht="18" customHeight="1" x14ac:dyDescent="0.2">
      <c r="B4" s="49"/>
      <c r="C4" s="47"/>
      <c r="D4" s="32" t="s">
        <v>2</v>
      </c>
      <c r="E4" s="28"/>
      <c r="F4" s="33"/>
    </row>
    <row r="5" spans="1:7" ht="18" customHeight="1" x14ac:dyDescent="0.2">
      <c r="B5" s="49"/>
      <c r="C5" s="47"/>
      <c r="D5" s="32" t="s">
        <v>4</v>
      </c>
      <c r="E5" s="28"/>
      <c r="F5" s="33"/>
    </row>
    <row r="6" spans="1:7" ht="18" customHeight="1" x14ac:dyDescent="0.2">
      <c r="B6" s="49"/>
      <c r="C6" s="48"/>
      <c r="D6" s="32" t="s">
        <v>3</v>
      </c>
      <c r="E6" s="28"/>
      <c r="F6" s="33"/>
    </row>
    <row r="7" spans="1:7" ht="9" customHeight="1" x14ac:dyDescent="0.2">
      <c r="B7" s="32"/>
      <c r="C7" s="34"/>
      <c r="D7" s="34"/>
      <c r="E7" s="34"/>
      <c r="F7" s="33"/>
    </row>
    <row r="8" spans="1:7" ht="18" customHeight="1" x14ac:dyDescent="0.2">
      <c r="A8" s="24"/>
      <c r="B8" s="24"/>
      <c r="C8" s="18" t="s">
        <v>28</v>
      </c>
      <c r="D8" s="19" t="s">
        <v>23</v>
      </c>
      <c r="E8" s="19" t="s">
        <v>22</v>
      </c>
      <c r="F8" s="20" t="s">
        <v>24</v>
      </c>
      <c r="G8" s="24"/>
    </row>
    <row r="9" spans="1:7" ht="30" customHeight="1" x14ac:dyDescent="0.2">
      <c r="A9" s="24"/>
      <c r="B9" s="22" t="s">
        <v>15</v>
      </c>
      <c r="C9" s="29"/>
      <c r="D9" s="26"/>
      <c r="E9" s="21"/>
      <c r="F9" s="1"/>
      <c r="G9" s="25" t="s">
        <v>25</v>
      </c>
    </row>
    <row r="10" spans="1:7" ht="30" customHeight="1" x14ac:dyDescent="0.2">
      <c r="A10" s="24"/>
      <c r="B10" s="22" t="s">
        <v>16</v>
      </c>
      <c r="C10" s="26"/>
      <c r="D10" s="26"/>
      <c r="E10" s="21"/>
      <c r="F10" s="1"/>
      <c r="G10" s="25" t="s">
        <v>26</v>
      </c>
    </row>
    <row r="11" spans="1:7" ht="30" customHeight="1" x14ac:dyDescent="0.2">
      <c r="A11" s="24"/>
      <c r="B11" s="22" t="s">
        <v>17</v>
      </c>
      <c r="C11" s="26"/>
      <c r="D11" s="26"/>
      <c r="E11" s="21"/>
      <c r="F11" s="1"/>
      <c r="G11" s="24"/>
    </row>
    <row r="12" spans="1:7" ht="30" customHeight="1" x14ac:dyDescent="0.2">
      <c r="A12" s="24"/>
      <c r="B12" s="22" t="s">
        <v>18</v>
      </c>
      <c r="C12" s="26"/>
      <c r="D12" s="27"/>
      <c r="E12" s="21"/>
      <c r="F12" s="1"/>
      <c r="G12" s="24"/>
    </row>
    <row r="13" spans="1:7" ht="30" customHeight="1" x14ac:dyDescent="0.2">
      <c r="A13" s="24"/>
      <c r="B13" s="22" t="s">
        <v>19</v>
      </c>
      <c r="C13" s="26"/>
      <c r="D13" s="27"/>
      <c r="E13" s="21"/>
      <c r="F13" s="1"/>
      <c r="G13" s="24"/>
    </row>
    <row r="14" spans="1:7" ht="30" customHeight="1" x14ac:dyDescent="0.2">
      <c r="A14" s="24"/>
      <c r="B14" s="23" t="s">
        <v>20</v>
      </c>
      <c r="C14" s="26"/>
      <c r="D14" s="26"/>
      <c r="E14" s="21"/>
      <c r="F14" s="1"/>
      <c r="G14" s="24"/>
    </row>
    <row r="15" spans="1:7" ht="30" customHeight="1" x14ac:dyDescent="0.2">
      <c r="A15" s="24"/>
      <c r="B15" s="23" t="s">
        <v>21</v>
      </c>
      <c r="C15" s="26"/>
      <c r="D15" s="26"/>
      <c r="E15" s="21"/>
      <c r="F15" s="1"/>
      <c r="G15" s="24"/>
    </row>
    <row r="16" spans="1:7" ht="18" customHeight="1" x14ac:dyDescent="0.2">
      <c r="B16" s="35"/>
      <c r="C16" s="36" t="s">
        <v>14</v>
      </c>
      <c r="D16" s="36"/>
      <c r="E16" s="37"/>
    </row>
    <row r="17" spans="1:7" ht="18" customHeight="1" x14ac:dyDescent="0.2">
      <c r="B17" s="35"/>
      <c r="C17" s="38"/>
      <c r="D17" s="38"/>
      <c r="E17" s="39"/>
    </row>
    <row r="18" spans="1:7" ht="18" customHeight="1" x14ac:dyDescent="0.2">
      <c r="B18" s="30" t="s">
        <v>29</v>
      </c>
      <c r="D18" s="35"/>
    </row>
    <row r="19" spans="1:7" ht="18" customHeight="1" x14ac:dyDescent="0.2">
      <c r="A19" s="40">
        <v>1</v>
      </c>
      <c r="B19" s="13"/>
      <c r="C19" s="14"/>
      <c r="D19" s="14"/>
      <c r="E19" s="14"/>
      <c r="F19" s="14"/>
      <c r="G19" s="15"/>
    </row>
    <row r="20" spans="1:7" ht="18" customHeight="1" x14ac:dyDescent="0.2">
      <c r="A20" s="40">
        <v>2</v>
      </c>
      <c r="B20" s="16"/>
      <c r="C20" s="12"/>
      <c r="D20" s="12"/>
      <c r="E20" s="12"/>
      <c r="F20" s="12"/>
      <c r="G20" s="17"/>
    </row>
    <row r="21" spans="1:7" ht="18" customHeight="1" x14ac:dyDescent="0.2">
      <c r="A21" s="40">
        <v>3</v>
      </c>
      <c r="B21" s="16"/>
      <c r="C21" s="12"/>
      <c r="D21" s="12"/>
      <c r="E21" s="12"/>
      <c r="F21" s="12"/>
      <c r="G21" s="17"/>
    </row>
    <row r="22" spans="1:7" ht="18" customHeight="1" x14ac:dyDescent="0.2">
      <c r="A22" s="40">
        <v>4</v>
      </c>
      <c r="B22" s="16"/>
      <c r="C22" s="12"/>
      <c r="D22" s="12"/>
      <c r="E22" s="12"/>
      <c r="F22" s="12"/>
      <c r="G22" s="17"/>
    </row>
    <row r="23" spans="1:7" ht="18" customHeight="1" x14ac:dyDescent="0.2">
      <c r="A23" s="40">
        <v>5</v>
      </c>
      <c r="B23" s="16"/>
      <c r="C23" s="12"/>
      <c r="D23" s="12"/>
      <c r="E23" s="12"/>
      <c r="F23" s="12"/>
      <c r="G23" s="17"/>
    </row>
    <row r="24" spans="1:7" ht="18" customHeight="1" x14ac:dyDescent="0.2">
      <c r="A24" s="40">
        <v>6</v>
      </c>
      <c r="B24" s="16"/>
      <c r="C24" s="12"/>
      <c r="D24" s="12"/>
      <c r="E24" s="12"/>
      <c r="F24" s="12"/>
      <c r="G24" s="17"/>
    </row>
    <row r="25" spans="1:7" ht="18" customHeight="1" x14ac:dyDescent="0.2">
      <c r="A25" s="40">
        <v>7</v>
      </c>
      <c r="B25" s="43"/>
      <c r="C25" s="44"/>
      <c r="D25" s="44"/>
      <c r="E25" s="44"/>
      <c r="F25" s="44"/>
      <c r="G25" s="45"/>
    </row>
    <row r="26" spans="1:7" ht="18" customHeight="1" x14ac:dyDescent="0.2">
      <c r="B26" s="33"/>
    </row>
    <row r="27" spans="1:7" ht="18" customHeight="1" x14ac:dyDescent="0.2">
      <c r="B27" s="50" t="s">
        <v>0</v>
      </c>
      <c r="C27" s="50"/>
      <c r="D27" s="50"/>
      <c r="E27" s="50"/>
      <c r="F27" s="50"/>
      <c r="G27" s="50"/>
    </row>
    <row r="28" spans="1:7" ht="18" customHeight="1" x14ac:dyDescent="0.2">
      <c r="B28" s="33"/>
    </row>
    <row r="29" spans="1:7" ht="15" customHeight="1" x14ac:dyDescent="0.2">
      <c r="B29" s="41" t="s">
        <v>1</v>
      </c>
    </row>
    <row r="30" spans="1:7" ht="15" customHeight="1" x14ac:dyDescent="0.2">
      <c r="B30" s="42" t="s">
        <v>31</v>
      </c>
      <c r="C30" s="42"/>
    </row>
    <row r="31" spans="1:7" ht="15" customHeight="1" x14ac:dyDescent="0.2">
      <c r="B31" s="42" t="s">
        <v>32</v>
      </c>
      <c r="C31" s="42"/>
    </row>
    <row r="32" spans="1:7" ht="15" customHeight="1" x14ac:dyDescent="0.2">
      <c r="B32" s="42" t="s">
        <v>33</v>
      </c>
      <c r="C32" s="42"/>
    </row>
    <row r="33" spans="2:3" ht="15" customHeight="1" x14ac:dyDescent="0.2">
      <c r="B33" s="42" t="s">
        <v>35</v>
      </c>
      <c r="C33" s="42"/>
    </row>
    <row r="34" spans="2:3" ht="15" customHeight="1" x14ac:dyDescent="0.2">
      <c r="B34" s="42" t="s">
        <v>34</v>
      </c>
      <c r="C34" s="42"/>
    </row>
    <row r="35" spans="2:3" ht="15" customHeight="1" x14ac:dyDescent="0.2">
      <c r="B35" s="42" t="s">
        <v>30</v>
      </c>
      <c r="C35" s="42"/>
    </row>
  </sheetData>
  <sheetProtection sheet="1" objects="1" scenarios="1"/>
  <mergeCells count="3">
    <mergeCell ref="C3:C6"/>
    <mergeCell ref="B3:B6"/>
    <mergeCell ref="B27:G27"/>
  </mergeCells>
  <phoneticPr fontId="5" type="noConversion"/>
  <conditionalFormatting sqref="F9:F15">
    <cfRule type="containsText" dxfId="0" priority="1" operator="containsText" text="Yes">
      <formula>NOT(ISERROR(SEARCH("Yes",F9)))</formula>
    </cfRule>
  </conditionalFormatting>
  <dataValidations count="1">
    <dataValidation type="list" allowBlank="1" showInputMessage="1" showErrorMessage="1" sqref="F9:F15" xr:uid="{3C8EAA3B-9A14-4851-AEC8-574BD235F443}">
      <formula1>$G$8:$G$10</formula1>
    </dataValidation>
  </dataValidations>
  <printOptions horizontalCentered="1" verticalCentered="1"/>
  <pageMargins left="0.1" right="0.1" top="0.1" bottom="0.1" header="0.2" footer="0.2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96589-D5C9-4FEF-84FE-1679B77CFCCE}">
  <dimension ref="B2:I13"/>
  <sheetViews>
    <sheetView showGridLines="0" zoomScale="85" zoomScaleNormal="85" workbookViewId="0"/>
  </sheetViews>
  <sheetFormatPr defaultRowHeight="15" x14ac:dyDescent="0.25"/>
  <cols>
    <col min="1" max="1" width="9.140625" style="5"/>
    <col min="2" max="9" width="17.5703125" style="5" customWidth="1"/>
    <col min="10" max="16384" width="9.140625" style="5"/>
  </cols>
  <sheetData>
    <row r="2" spans="2:9" ht="18" customHeight="1" x14ac:dyDescent="0.25">
      <c r="B2" s="3" t="s">
        <v>5</v>
      </c>
      <c r="C2" s="4" t="s">
        <v>10</v>
      </c>
      <c r="D2" s="4" t="s">
        <v>6</v>
      </c>
      <c r="E2" s="4" t="s">
        <v>11</v>
      </c>
      <c r="F2" s="3" t="s">
        <v>5</v>
      </c>
      <c r="G2" s="3" t="s">
        <v>7</v>
      </c>
      <c r="H2" s="4" t="s">
        <v>8</v>
      </c>
      <c r="I2" s="4" t="s">
        <v>9</v>
      </c>
    </row>
    <row r="3" spans="2:9" ht="18" customHeight="1" x14ac:dyDescent="0.25">
      <c r="B3" s="6">
        <f>'5 Whys'!C9</f>
        <v>0</v>
      </c>
      <c r="C3" s="10">
        <f>'5 Whys'!E9+0.01</f>
        <v>0.01</v>
      </c>
      <c r="D3" s="6" t="e">
        <f>LARGE($C$3:$C$12,1)</f>
        <v>#REF!</v>
      </c>
      <c r="E3" s="6" t="e">
        <f t="shared" ref="E3:E12" si="0">IF(VLOOKUP(D3,$C$3:$F$12,4,FALSE)=0,"",VLOOKUP(D3,$C$3:$F$12,4,FALSE))</f>
        <v>#REF!</v>
      </c>
      <c r="F3" s="6">
        <f t="shared" ref="F3:F12" si="1">B3</f>
        <v>0</v>
      </c>
      <c r="G3" s="6" t="e">
        <f>TRUNC(D3)</f>
        <v>#REF!</v>
      </c>
      <c r="H3" s="7" t="str">
        <f t="shared" ref="H3:H12" si="2">IF(ISERROR(G3/$G$13),"",G3/$G$13)</f>
        <v/>
      </c>
      <c r="I3" s="7" t="str">
        <f>IF(H3&lt;&gt;"",H3,"")</f>
        <v/>
      </c>
    </row>
    <row r="4" spans="2:9" ht="18" customHeight="1" x14ac:dyDescent="0.25">
      <c r="B4" s="6">
        <f>'5 Whys'!C10</f>
        <v>0</v>
      </c>
      <c r="C4" s="10">
        <f>'5 Whys'!E10+0.02</f>
        <v>0.02</v>
      </c>
      <c r="D4" s="6" t="e">
        <f>LARGE($C$3:$C$12,2)</f>
        <v>#REF!</v>
      </c>
      <c r="E4" s="6" t="e">
        <f t="shared" si="0"/>
        <v>#REF!</v>
      </c>
      <c r="F4" s="6">
        <f t="shared" si="1"/>
        <v>0</v>
      </c>
      <c r="G4" s="6" t="e">
        <f t="shared" ref="G4:G12" si="3">TRUNC(D4)</f>
        <v>#REF!</v>
      </c>
      <c r="H4" s="7" t="str">
        <f t="shared" si="2"/>
        <v/>
      </c>
      <c r="I4" s="7" t="str">
        <f>IF(H4&lt;&gt;"",H4+I3,"")</f>
        <v/>
      </c>
    </row>
    <row r="5" spans="2:9" ht="18" customHeight="1" x14ac:dyDescent="0.25">
      <c r="B5" s="6">
        <f>'5 Whys'!C11</f>
        <v>0</v>
      </c>
      <c r="C5" s="10">
        <f>'5 Whys'!E11+0.03</f>
        <v>0.03</v>
      </c>
      <c r="D5" s="6" t="e">
        <f>LARGE($C$3:$C$12,3)</f>
        <v>#REF!</v>
      </c>
      <c r="E5" s="6" t="e">
        <f t="shared" si="0"/>
        <v>#REF!</v>
      </c>
      <c r="F5" s="6">
        <f t="shared" si="1"/>
        <v>0</v>
      </c>
      <c r="G5" s="6" t="e">
        <f t="shared" si="3"/>
        <v>#REF!</v>
      </c>
      <c r="H5" s="7" t="str">
        <f t="shared" si="2"/>
        <v/>
      </c>
      <c r="I5" s="7" t="str">
        <f>IF(H5&lt;&gt;"",H5+I4,"")</f>
        <v/>
      </c>
    </row>
    <row r="6" spans="2:9" ht="18" customHeight="1" x14ac:dyDescent="0.25">
      <c r="B6" s="6">
        <f>'5 Whys'!C12</f>
        <v>0</v>
      </c>
      <c r="C6" s="10">
        <f>'5 Whys'!E12+0.04</f>
        <v>0.04</v>
      </c>
      <c r="D6" s="6" t="e">
        <f>LARGE($C$3:$C$12,4)</f>
        <v>#REF!</v>
      </c>
      <c r="E6" s="6" t="e">
        <f t="shared" si="0"/>
        <v>#REF!</v>
      </c>
      <c r="F6" s="6">
        <f t="shared" si="1"/>
        <v>0</v>
      </c>
      <c r="G6" s="6" t="e">
        <f t="shared" si="3"/>
        <v>#REF!</v>
      </c>
      <c r="H6" s="7" t="str">
        <f t="shared" si="2"/>
        <v/>
      </c>
      <c r="I6" s="7" t="str">
        <f t="shared" ref="I6:I12" si="4">IF(H6&lt;&gt;"",H6+I5,"")</f>
        <v/>
      </c>
    </row>
    <row r="7" spans="2:9" ht="18" customHeight="1" x14ac:dyDescent="0.25">
      <c r="B7" s="6">
        <f>'5 Whys'!C13</f>
        <v>0</v>
      </c>
      <c r="C7" s="10">
        <f>'5 Whys'!E13+0.05</f>
        <v>0.05</v>
      </c>
      <c r="D7" s="6" t="e">
        <f>LARGE($C$3:$C$12,5)</f>
        <v>#REF!</v>
      </c>
      <c r="E7" s="6" t="e">
        <f t="shared" si="0"/>
        <v>#REF!</v>
      </c>
      <c r="F7" s="6">
        <f t="shared" si="1"/>
        <v>0</v>
      </c>
      <c r="G7" s="6" t="e">
        <f t="shared" si="3"/>
        <v>#REF!</v>
      </c>
      <c r="H7" s="7" t="str">
        <f t="shared" si="2"/>
        <v/>
      </c>
      <c r="I7" s="7" t="str">
        <f t="shared" si="4"/>
        <v/>
      </c>
    </row>
    <row r="8" spans="2:9" ht="18" customHeight="1" x14ac:dyDescent="0.25">
      <c r="B8" s="6">
        <f>'5 Whys'!C14</f>
        <v>0</v>
      </c>
      <c r="C8" s="10">
        <f>'5 Whys'!E14+0.06</f>
        <v>0.06</v>
      </c>
      <c r="D8" s="6" t="e">
        <f>LARGE($C$3:$C$12,6)</f>
        <v>#REF!</v>
      </c>
      <c r="E8" s="6" t="e">
        <f t="shared" si="0"/>
        <v>#REF!</v>
      </c>
      <c r="F8" s="6">
        <f t="shared" si="1"/>
        <v>0</v>
      </c>
      <c r="G8" s="6" t="e">
        <f t="shared" si="3"/>
        <v>#REF!</v>
      </c>
      <c r="H8" s="7" t="str">
        <f t="shared" si="2"/>
        <v/>
      </c>
      <c r="I8" s="7" t="str">
        <f t="shared" si="4"/>
        <v/>
      </c>
    </row>
    <row r="9" spans="2:9" ht="18" customHeight="1" x14ac:dyDescent="0.25">
      <c r="B9" s="6">
        <f>'5 Whys'!C15</f>
        <v>0</v>
      </c>
      <c r="C9" s="10">
        <f>'5 Whys'!E15+0.07</f>
        <v>7.0000000000000007E-2</v>
      </c>
      <c r="D9" s="6" t="e">
        <f>LARGE($C$3:$C$12,7)</f>
        <v>#REF!</v>
      </c>
      <c r="E9" s="6" t="e">
        <f t="shared" si="0"/>
        <v>#REF!</v>
      </c>
      <c r="F9" s="6">
        <f t="shared" si="1"/>
        <v>0</v>
      </c>
      <c r="G9" s="6" t="e">
        <f t="shared" si="3"/>
        <v>#REF!</v>
      </c>
      <c r="H9" s="7" t="str">
        <f t="shared" si="2"/>
        <v/>
      </c>
      <c r="I9" s="7" t="str">
        <f t="shared" si="4"/>
        <v/>
      </c>
    </row>
    <row r="10" spans="2:9" ht="18" customHeight="1" x14ac:dyDescent="0.25">
      <c r="B10" s="6" t="e">
        <f>'5 Whys'!#REF!</f>
        <v>#REF!</v>
      </c>
      <c r="C10" s="10" t="e">
        <f>'5 Whys'!#REF!+0.08</f>
        <v>#REF!</v>
      </c>
      <c r="D10" s="6" t="e">
        <f>LARGE($C$3:$C$12,8)</f>
        <v>#REF!</v>
      </c>
      <c r="E10" s="6" t="e">
        <f t="shared" si="0"/>
        <v>#REF!</v>
      </c>
      <c r="F10" s="6" t="e">
        <f t="shared" si="1"/>
        <v>#REF!</v>
      </c>
      <c r="G10" s="6" t="e">
        <f t="shared" si="3"/>
        <v>#REF!</v>
      </c>
      <c r="H10" s="7" t="str">
        <f t="shared" si="2"/>
        <v/>
      </c>
      <c r="I10" s="7" t="str">
        <f t="shared" si="4"/>
        <v/>
      </c>
    </row>
    <row r="11" spans="2:9" ht="18" customHeight="1" x14ac:dyDescent="0.25">
      <c r="B11" s="6" t="e">
        <f>'5 Whys'!#REF!</f>
        <v>#REF!</v>
      </c>
      <c r="C11" s="10" t="e">
        <f>'5 Whys'!#REF!+0.09</f>
        <v>#REF!</v>
      </c>
      <c r="D11" s="6" t="e">
        <f>LARGE($C$3:$C$12,9)</f>
        <v>#REF!</v>
      </c>
      <c r="E11" s="6" t="e">
        <f t="shared" si="0"/>
        <v>#REF!</v>
      </c>
      <c r="F11" s="6" t="e">
        <f t="shared" si="1"/>
        <v>#REF!</v>
      </c>
      <c r="G11" s="6" t="e">
        <f t="shared" si="3"/>
        <v>#REF!</v>
      </c>
      <c r="H11" s="7" t="str">
        <f t="shared" si="2"/>
        <v/>
      </c>
      <c r="I11" s="7" t="str">
        <f t="shared" si="4"/>
        <v/>
      </c>
    </row>
    <row r="12" spans="2:9" ht="18" customHeight="1" x14ac:dyDescent="0.25">
      <c r="B12" s="6" t="e">
        <f>'5 Whys'!#REF!</f>
        <v>#REF!</v>
      </c>
      <c r="C12" s="11" t="e">
        <f>'5 Whys'!#REF!+0.1</f>
        <v>#REF!</v>
      </c>
      <c r="D12" s="6" t="e">
        <f>LARGE($C$3:$C$12,10)</f>
        <v>#REF!</v>
      </c>
      <c r="E12" s="6" t="e">
        <f t="shared" si="0"/>
        <v>#REF!</v>
      </c>
      <c r="F12" s="6" t="e">
        <f t="shared" si="1"/>
        <v>#REF!</v>
      </c>
      <c r="G12" s="6" t="e">
        <f t="shared" si="3"/>
        <v>#REF!</v>
      </c>
      <c r="H12" s="7" t="str">
        <f t="shared" si="2"/>
        <v/>
      </c>
      <c r="I12" s="7" t="str">
        <f t="shared" si="4"/>
        <v/>
      </c>
    </row>
    <row r="13" spans="2:9" x14ac:dyDescent="0.25">
      <c r="D13" s="2"/>
      <c r="F13" s="8"/>
      <c r="G13" s="9" t="e">
        <f>SUM(G3:G12)</f>
        <v>#REF!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5 Whys</vt:lpstr>
      <vt:lpstr>_data</vt:lpstr>
      <vt:lpstr>'5 Whys'!Print_Area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l s</cp:lastModifiedBy>
  <cp:lastPrinted>2022-03-23T19:56:02Z</cp:lastPrinted>
  <dcterms:created xsi:type="dcterms:W3CDTF">1996-10-14T23:33:28Z</dcterms:created>
  <dcterms:modified xsi:type="dcterms:W3CDTF">2022-03-24T06:57:05Z</dcterms:modified>
</cp:coreProperties>
</file>